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D:\USERS\vitkov\AV\2021\015\1 výzva\"/>
    </mc:Choice>
  </mc:AlternateContent>
  <xr:revisionPtr revIDLastSave="0" documentId="13_ncr:1_{92A333AB-A0E4-4A68-BAEA-E9F60D5553FD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AVT" sheetId="1" r:id="rId1"/>
  </sheets>
  <definedNames>
    <definedName name="_xlnm.Print_Area" localSheetId="0">AVT!$B$1:$U$13</definedName>
  </definedNames>
  <calcPr calcId="191029"/>
</workbook>
</file>

<file path=xl/calcChain.xml><?xml version="1.0" encoding="utf-8"?>
<calcChain xmlns="http://schemas.openxmlformats.org/spreadsheetml/2006/main">
  <c r="T10" i="1" l="1"/>
  <c r="U10" i="1"/>
  <c r="Q10" i="1"/>
  <c r="T8" i="1" l="1"/>
  <c r="Q8" i="1"/>
  <c r="U8" i="1" l="1"/>
  <c r="T7" i="1"/>
  <c r="U7" i="1"/>
  <c r="T9" i="1"/>
  <c r="U9" i="1"/>
  <c r="Q7" i="1"/>
  <c r="Q9" i="1"/>
  <c r="R13" i="1" l="1"/>
  <c r="S13" i="1"/>
</calcChain>
</file>

<file path=xl/sharedStrings.xml><?xml version="1.0" encoding="utf-8"?>
<sst xmlns="http://schemas.openxmlformats.org/spreadsheetml/2006/main" count="62" uniqueCount="53">
  <si>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</si>
  <si>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</si>
  <si>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</si>
  <si>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</si>
  <si>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</si>
  <si>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</si>
  <si>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</si>
  <si>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</si>
  <si>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</si>
  <si>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</si>
  <si>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</si>
  <si>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CELKOVÁ MAXIMÁLNÍ CENA za celou VZ 
v Kč BEZ DPH</t>
  </si>
  <si>
    <t>CELKOVÁ NABÍDKOVÁ CENA v Kč bez DPH</t>
  </si>
  <si>
    <t>30237240-3 - Webová kamera</t>
  </si>
  <si>
    <t>32321000-9 - Videoprojektory</t>
  </si>
  <si>
    <t>32341000-5 - Mikrofony</t>
  </si>
  <si>
    <t>32342100-3 - Hlavová sluchátka</t>
  </si>
  <si>
    <t>ks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</si>
  <si>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</si>
  <si>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</si>
  <si>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</si>
  <si>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</si>
  <si>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</si>
  <si>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</si>
  <si>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ve věci technické specifikace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</si>
  <si>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</si>
  <si>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</si>
  <si>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</si>
  <si>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</si>
  <si>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</si>
  <si>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</si>
  <si>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ID</t>
  </si>
  <si>
    <t>Samostatná faktura</t>
  </si>
  <si>
    <t>Odkaz na  splnění požadavku
TCO Certified / Energy star</t>
  </si>
  <si>
    <t>Zadavatel požaduje, aby vybraná zařízení splňovala požadavky na certifikaci TCO Certified (viz https://tcocertified.com/product-finder/) nebo programu Energy star (viz https://www.energystar.gov/products).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</si>
  <si>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</si>
  <si>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NE</t>
  </si>
  <si>
    <t>Příloha č. 2 Kupní smlouvy - technická specifikace
Audiovizuální technika (II.) 015 - 2021</t>
  </si>
  <si>
    <t>Projektor</t>
  </si>
  <si>
    <t>Náhlavní souprava s mikrofonem</t>
  </si>
  <si>
    <t>Webová kamera</t>
  </si>
  <si>
    <t>Ing. Tomáš Řeřicha, Ph.D.,
Tel.: 737 488 958,
37763 4534</t>
  </si>
  <si>
    <t>Univerzitní 26, 
301 00 Plzeň,
 Fakulta elektrotechnická -
Katedra materiálů a technologií, 
místnost EK 414</t>
  </si>
  <si>
    <t>2211/0041/21</t>
  </si>
  <si>
    <t>3xLCD.
Rozlišení Full HD: min. 1920 × 1200, 16:9.
Kontrast min. 15000:1.
Svítivost min. 4000 lumenů.
Konektivita HDMI, VGA, USB, WiFi, LAN, reproduktory.
Možnost umístění na strop i na stůl.</t>
  </si>
  <si>
    <t>Náhlavní souprava s mikrofonem, přes hlavu, na uši, uzavřená konstrukce, ovládání hlasitosti, přijímání hovorů.
Frekvenční rozsah min. 20 Hz-20000 Hz.
Délka přívodního kabelu min.  1,0 m.
Barva černá.</t>
  </si>
  <si>
    <t>Webová kamera, rozlišení videa Full HD (min. 1920 × 1080 px), stereo mikrofon, automatické ostření, korekce slabého osvětlení, klip pro přidělání, konektivita USB.</t>
  </si>
  <si>
    <t>Konferenční stolní mikrofon</t>
  </si>
  <si>
    <t>Mikrofon s všesměrovým snímáním zvuku. 
Rozsah frekvence od 150 Hz do 20000 Hz. 
Připojení přes USB. 
Konferenční funkce.</t>
  </si>
  <si>
    <t>Pokud financováno z projektových prostředků, pak ŘEŠITEL uvede: NÁZEV A ČÍSLO DOTAČNÍHO PROJEKTU</t>
  </si>
  <si>
    <t>Filip Bušek,
Tel.: 37763 5219,
E-mail: busekf@ujp.zcu.cz</t>
  </si>
  <si>
    <t>Univerzitní 2732/8,
301 00 Plzeň,
Ústav jazykové přípravy,
místnost UU 306</t>
  </si>
  <si>
    <t>6311/0001/21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</si>
</sst>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 style="thin">
        <color indexed="64"/>
      </diagonal>
    </border>
  </borders>
  <cellStyleXfs count="2">
    <xf numFmtId="0" fontId="0" fillId="0" borderId="0"/>
    <xf numFmtId="0" fontId="18" fillId="0" borderId="0"/>
  </cellStyleXfs>
  <cellXfs count="13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5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3" fillId="3" borderId="18" xfId="0" applyFont="1" applyFill="1" applyBorder="1" applyAlignment="1">
      <alignment horizontal="left" vertical="center" wrapText="1"/>
    </xf>
    <xf numFmtId="0" fontId="3" fillId="3" borderId="22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/>
    </xf>
    <xf numFmtId="0" fontId="19" fillId="3" borderId="19" xfId="0" applyFont="1" applyFill="1" applyBorder="1" applyAlignment="1">
      <alignment horizontal="center" vertical="center" wrapText="1"/>
    </xf>
    <xf numFmtId="0" fontId="16" fillId="4" borderId="26" xfId="0" applyFont="1" applyFill="1" applyBorder="1" applyAlignment="1">
      <alignment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6" fillId="4" borderId="24" xfId="0" applyFont="1" applyFill="1" applyBorder="1" applyAlignment="1">
      <alignment horizontal="center" vertical="center" wrapText="1"/>
    </xf>
    <xf numFmtId="0" fontId="16" fillId="4" borderId="25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19" fillId="3" borderId="13" xfId="0" applyFont="1" applyFill="1" applyBorder="1" applyAlignment="1">
      <alignment horizontal="center" vertical="center" wrapText="1"/>
    </xf>
    <xf numFmtId="0" fontId="19" fillId="3" borderId="9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  <protection locked="0"/>
    </xf>
    <xf numFmtId="0" fontId="16" fillId="4" borderId="10" xfId="0" applyFont="1" applyFill="1" applyBorder="1" applyAlignment="1" applyProtection="1">
      <alignment horizontal="center" vertical="center" wrapText="1"/>
      <protection locked="0"/>
    </xf>
    <xf numFmtId="0" fontId="16" fillId="4" borderId="22" xfId="0" applyFont="1" applyFill="1" applyBorder="1" applyAlignment="1" applyProtection="1">
      <alignment horizontal="center" vertical="center" wrapText="1"/>
      <protection locked="0"/>
    </xf>
    <xf numFmtId="0" fontId="16" fillId="4" borderId="8" xfId="0" applyFont="1" applyFill="1" applyBorder="1" applyAlignment="1" applyProtection="1">
      <alignment horizontal="center" vertical="center" wrapText="1"/>
      <protection locked="0"/>
    </xf>
    <xf numFmtId="164" fontId="16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160"/>
  <sheetViews>
    <sheetView tabSelected="1" topLeftCell="I6" zoomScaleNormal="100" workbookViewId="0">
      <selection activeCell="S7" sqref="S7:S10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40.33203125" style="1" customWidth="1"/>
    <col min="4" max="4" width="10.6640625" style="2" customWidth="1"/>
    <col min="5" max="5" width="10.33203125" style="3" customWidth="1"/>
    <col min="6" max="6" width="105.109375" style="1" customWidth="1"/>
    <col min="7" max="7" width="27.88671875" style="1" customWidth="1"/>
    <col min="8" max="8" width="31.6640625" style="1" customWidth="1"/>
    <col min="9" max="9" width="20" style="1" customWidth="1"/>
    <col min="10" max="10" width="16.5546875" style="1" customWidth="1"/>
    <col min="11" max="11" width="28.33203125" style="5" hidden="1" customWidth="1"/>
    <col min="12" max="12" width="21" style="5" bestFit="1" customWidth="1"/>
    <col min="13" max="13" width="26.88671875" style="5" customWidth="1"/>
    <col min="14" max="14" width="27.5546875" style="5" customWidth="1"/>
    <col min="15" max="15" width="48" style="1" customWidth="1"/>
    <col min="16" max="16" width="28" style="1" customWidth="1"/>
    <col min="17" max="17" width="15.109375" style="1" hidden="1" customWidth="1"/>
    <col min="18" max="18" width="21.5546875" style="5" customWidth="1"/>
    <col min="19" max="19" width="23.33203125" style="5" customWidth="1"/>
    <col min="20" max="20" width="20.6640625" style="5" bestFit="1" customWidth="1"/>
    <col min="21" max="21" width="19.6640625" style="5" bestFit="1" customWidth="1"/>
    <col min="22" max="22" width="18" style="5" hidden="1" customWidth="1"/>
    <col min="23" max="23" width="35.88671875" style="4" customWidth="1"/>
    <col min="24" max="24" width="11.6640625" style="5" bestFit="1" customWidth="1"/>
    <col min="25" max="25" width="18.6640625" style="5" bestFit="1" customWidth="1"/>
    <col min="26" max="16384" width="8.88671875" style="5"/>
  </cols>
  <sheetData>
    <row r="1" spans="1:25" ht="42.6" customHeight="1" x14ac:dyDescent="0.3">
      <c r="B1" s="97" t="s">
        <v>37</v>
      </c>
      <c r="C1" s="98"/>
      <c r="D1" s="98"/>
    </row>
    <row r="2" spans="1:25" ht="18" customHeight="1" x14ac:dyDescent="0.3">
      <c r="C2" s="5"/>
      <c r="D2" s="12"/>
      <c r="E2" s="6"/>
      <c r="F2" s="7"/>
      <c r="G2" s="7"/>
      <c r="H2" s="7"/>
      <c r="I2" s="5"/>
      <c r="J2" s="8"/>
      <c r="O2" s="38"/>
      <c r="P2" s="7"/>
      <c r="Q2" s="7"/>
      <c r="R2" s="7"/>
      <c r="S2" s="7"/>
      <c r="U2" s="9"/>
      <c r="V2" s="10"/>
      <c r="W2" s="11"/>
      <c r="X2" s="10"/>
      <c r="Y2" s="10"/>
    </row>
    <row r="3" spans="1:25" ht="18" customHeight="1" x14ac:dyDescent="0.3">
      <c r="B3" s="15"/>
      <c r="C3" s="13" t="s">
        <v>0</v>
      </c>
      <c r="D3" s="14"/>
      <c r="E3" s="14"/>
      <c r="F3" s="14"/>
      <c r="G3" s="39"/>
      <c r="H3" s="39"/>
      <c r="I3" s="39"/>
      <c r="J3" s="39"/>
      <c r="K3" s="39"/>
      <c r="L3" s="39"/>
      <c r="M3" s="39"/>
      <c r="N3" s="9"/>
      <c r="O3" s="37"/>
      <c r="P3" s="37"/>
      <c r="Q3" s="37"/>
      <c r="R3" s="37"/>
      <c r="S3" s="37"/>
      <c r="U3" s="9"/>
    </row>
    <row r="4" spans="1:25" ht="18" customHeight="1" thickBot="1" x14ac:dyDescent="0.35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9"/>
      <c r="O4" s="7"/>
      <c r="P4" s="7"/>
      <c r="Q4" s="7"/>
      <c r="R4" s="9"/>
      <c r="S4" s="9"/>
      <c r="U4" s="9"/>
    </row>
    <row r="5" spans="1:25" ht="34.5" customHeight="1" thickBot="1" x14ac:dyDescent="0.35">
      <c r="B5" s="18"/>
      <c r="C5" s="19"/>
      <c r="D5" s="20"/>
      <c r="E5" s="20"/>
      <c r="F5" s="7"/>
      <c r="G5" s="43" t="s">
        <v>2</v>
      </c>
      <c r="H5" s="43" t="s">
        <v>2</v>
      </c>
      <c r="I5" s="7"/>
      <c r="J5" s="7"/>
      <c r="O5" s="7"/>
      <c r="P5" s="22"/>
      <c r="Q5" s="22"/>
      <c r="S5" s="21" t="s">
        <v>2</v>
      </c>
      <c r="W5" s="8"/>
    </row>
    <row r="6" spans="1:25" ht="67.2" customHeight="1" thickTop="1" thickBot="1" x14ac:dyDescent="0.35">
      <c r="B6" s="23" t="s">
        <v>3</v>
      </c>
      <c r="C6" s="24" t="s">
        <v>18</v>
      </c>
      <c r="D6" s="24" t="s">
        <v>4</v>
      </c>
      <c r="E6" s="24" t="s">
        <v>19</v>
      </c>
      <c r="F6" s="24" t="s">
        <v>20</v>
      </c>
      <c r="G6" s="42" t="s">
        <v>5</v>
      </c>
      <c r="H6" s="87" t="s">
        <v>33</v>
      </c>
      <c r="I6" s="36" t="s">
        <v>21</v>
      </c>
      <c r="J6" s="36" t="s">
        <v>22</v>
      </c>
      <c r="K6" s="24" t="s">
        <v>49</v>
      </c>
      <c r="L6" s="36" t="s">
        <v>23</v>
      </c>
      <c r="M6" s="40" t="s">
        <v>24</v>
      </c>
      <c r="N6" s="40" t="s">
        <v>25</v>
      </c>
      <c r="O6" s="36" t="s">
        <v>26</v>
      </c>
      <c r="P6" s="36" t="s">
        <v>27</v>
      </c>
      <c r="Q6" s="36" t="s">
        <v>28</v>
      </c>
      <c r="R6" s="24" t="s">
        <v>6</v>
      </c>
      <c r="S6" s="25" t="s">
        <v>7</v>
      </c>
      <c r="T6" s="90" t="s">
        <v>8</v>
      </c>
      <c r="U6" s="90" t="s">
        <v>9</v>
      </c>
      <c r="V6" s="36" t="s">
        <v>29</v>
      </c>
      <c r="W6" s="36" t="s">
        <v>30</v>
      </c>
      <c r="X6" s="24" t="s">
        <v>31</v>
      </c>
      <c r="Y6" s="26" t="s">
        <v>10</v>
      </c>
    </row>
    <row r="7" spans="1:25" ht="149.25" customHeight="1" thickTop="1" x14ac:dyDescent="0.3">
      <c r="A7" s="27"/>
      <c r="B7" s="63">
        <v>1</v>
      </c>
      <c r="C7" s="64" t="s">
        <v>38</v>
      </c>
      <c r="D7" s="65">
        <v>2</v>
      </c>
      <c r="E7" s="66" t="s">
        <v>17</v>
      </c>
      <c r="F7" s="79" t="s">
        <v>44</v>
      </c>
      <c r="G7" s="129"/>
      <c r="H7" s="129"/>
      <c r="I7" s="106" t="s">
        <v>32</v>
      </c>
      <c r="J7" s="109" t="s">
        <v>36</v>
      </c>
      <c r="K7" s="113"/>
      <c r="L7" s="118"/>
      <c r="M7" s="112" t="s">
        <v>41</v>
      </c>
      <c r="N7" s="112" t="s">
        <v>41</v>
      </c>
      <c r="O7" s="112" t="s">
        <v>42</v>
      </c>
      <c r="P7" s="85">
        <v>14</v>
      </c>
      <c r="Q7" s="67">
        <f t="shared" ref="Q7:Q10" si="0">D7*R7</f>
        <v>40000</v>
      </c>
      <c r="R7" s="68">
        <v>20000</v>
      </c>
      <c r="S7" s="133"/>
      <c r="T7" s="69">
        <f t="shared" ref="T7:T9" si="1">D7*S7</f>
        <v>0</v>
      </c>
      <c r="U7" s="70" t="str">
        <f t="shared" ref="U7:U9" si="2">IF(ISNUMBER(S7), IF(S7&gt;R7,"NEVYHOVUJE","VYHOVUJE")," ")</f>
        <v xml:space="preserve"> </v>
      </c>
      <c r="V7" s="118"/>
      <c r="W7" s="66" t="s">
        <v>14</v>
      </c>
      <c r="X7" s="121">
        <v>130210</v>
      </c>
      <c r="Y7" s="124" t="s">
        <v>43</v>
      </c>
    </row>
    <row r="8" spans="1:25" ht="99" customHeight="1" x14ac:dyDescent="0.3">
      <c r="A8" s="27"/>
      <c r="B8" s="44">
        <v>2</v>
      </c>
      <c r="C8" s="45" t="s">
        <v>39</v>
      </c>
      <c r="D8" s="46">
        <v>5</v>
      </c>
      <c r="E8" s="47" t="s">
        <v>17</v>
      </c>
      <c r="F8" s="91" t="s">
        <v>45</v>
      </c>
      <c r="G8" s="130"/>
      <c r="H8" s="104"/>
      <c r="I8" s="107"/>
      <c r="J8" s="110"/>
      <c r="K8" s="114"/>
      <c r="L8" s="119"/>
      <c r="M8" s="107"/>
      <c r="N8" s="116"/>
      <c r="O8" s="107"/>
      <c r="P8" s="127">
        <v>21</v>
      </c>
      <c r="Q8" s="48">
        <f t="shared" si="0"/>
        <v>4500</v>
      </c>
      <c r="R8" s="49">
        <v>900</v>
      </c>
      <c r="S8" s="134"/>
      <c r="T8" s="50">
        <f t="shared" ref="T8" si="3">D8*S8</f>
        <v>0</v>
      </c>
      <c r="U8" s="51" t="str">
        <f t="shared" ref="U8" si="4">IF(ISNUMBER(S8), IF(S8&gt;R8,"NEVYHOVUJE","VYHOVUJE")," ")</f>
        <v xml:space="preserve"> </v>
      </c>
      <c r="V8" s="119"/>
      <c r="W8" s="47" t="s">
        <v>16</v>
      </c>
      <c r="X8" s="122"/>
      <c r="Y8" s="125"/>
    </row>
    <row r="9" spans="1:25" ht="63.75" customHeight="1" thickBot="1" x14ac:dyDescent="0.35">
      <c r="A9" s="27"/>
      <c r="B9" s="71">
        <v>3</v>
      </c>
      <c r="C9" s="72" t="s">
        <v>40</v>
      </c>
      <c r="D9" s="73">
        <v>5</v>
      </c>
      <c r="E9" s="74" t="s">
        <v>17</v>
      </c>
      <c r="F9" s="80" t="s">
        <v>46</v>
      </c>
      <c r="G9" s="131"/>
      <c r="H9" s="105"/>
      <c r="I9" s="108"/>
      <c r="J9" s="111"/>
      <c r="K9" s="115"/>
      <c r="L9" s="120"/>
      <c r="M9" s="108"/>
      <c r="N9" s="117"/>
      <c r="O9" s="108"/>
      <c r="P9" s="128"/>
      <c r="Q9" s="75">
        <f t="shared" si="0"/>
        <v>10000</v>
      </c>
      <c r="R9" s="76">
        <v>2000</v>
      </c>
      <c r="S9" s="135"/>
      <c r="T9" s="77">
        <f t="shared" si="1"/>
        <v>0</v>
      </c>
      <c r="U9" s="78" t="str">
        <f t="shared" si="2"/>
        <v xml:space="preserve"> </v>
      </c>
      <c r="V9" s="120"/>
      <c r="W9" s="74" t="s">
        <v>13</v>
      </c>
      <c r="X9" s="123"/>
      <c r="Y9" s="126"/>
    </row>
    <row r="10" spans="1:25" ht="105.75" customHeight="1" thickBot="1" x14ac:dyDescent="0.35">
      <c r="A10" s="27"/>
      <c r="B10" s="52">
        <v>4</v>
      </c>
      <c r="C10" s="53" t="s">
        <v>47</v>
      </c>
      <c r="D10" s="54">
        <v>2</v>
      </c>
      <c r="E10" s="55" t="s">
        <v>17</v>
      </c>
      <c r="F10" s="81" t="s">
        <v>48</v>
      </c>
      <c r="G10" s="132"/>
      <c r="H10" s="86"/>
      <c r="I10" s="82" t="s">
        <v>32</v>
      </c>
      <c r="J10" s="56" t="s">
        <v>36</v>
      </c>
      <c r="K10" s="53"/>
      <c r="L10" s="55"/>
      <c r="M10" s="83" t="s">
        <v>50</v>
      </c>
      <c r="N10" s="83" t="s">
        <v>50</v>
      </c>
      <c r="O10" s="83" t="s">
        <v>51</v>
      </c>
      <c r="P10" s="57">
        <v>21</v>
      </c>
      <c r="Q10" s="58">
        <f t="shared" si="0"/>
        <v>3600</v>
      </c>
      <c r="R10" s="59">
        <v>1800</v>
      </c>
      <c r="S10" s="136"/>
      <c r="T10" s="60">
        <f t="shared" ref="T10" si="5">D10*S10</f>
        <v>0</v>
      </c>
      <c r="U10" s="61" t="str">
        <f t="shared" ref="U10" si="6">IF(ISNUMBER(S10), IF(S10&gt;R10,"NEVYHOVUJE","VYHOVUJE")," ")</f>
        <v xml:space="preserve"> </v>
      </c>
      <c r="V10" s="55"/>
      <c r="W10" s="55" t="s">
        <v>15</v>
      </c>
      <c r="X10" s="62">
        <v>119525</v>
      </c>
      <c r="Y10" s="84" t="s">
        <v>52</v>
      </c>
    </row>
    <row r="11" spans="1:25" ht="13.5" customHeight="1" thickTop="1" thickBot="1" x14ac:dyDescent="0.35">
      <c r="C11" s="5"/>
      <c r="D11" s="5"/>
      <c r="E11" s="5"/>
      <c r="F11" s="5"/>
      <c r="G11" s="5"/>
      <c r="H11" s="5"/>
      <c r="I11" s="5"/>
      <c r="J11" s="5"/>
      <c r="O11" s="5"/>
      <c r="P11" s="5"/>
      <c r="Q11" s="5"/>
      <c r="T11" s="41"/>
    </row>
    <row r="12" spans="1:25" ht="60" customHeight="1" thickTop="1" thickBot="1" x14ac:dyDescent="0.35">
      <c r="B12" s="99" t="s">
        <v>35</v>
      </c>
      <c r="C12" s="100"/>
      <c r="D12" s="100"/>
      <c r="E12" s="100"/>
      <c r="F12" s="100"/>
      <c r="G12" s="100"/>
      <c r="H12" s="89"/>
      <c r="I12" s="28"/>
      <c r="J12" s="28"/>
      <c r="K12" s="28"/>
      <c r="L12" s="29"/>
      <c r="M12" s="8"/>
      <c r="N12" s="8"/>
      <c r="O12" s="8"/>
      <c r="P12" s="30"/>
      <c r="Q12" s="30"/>
      <c r="R12" s="31" t="s">
        <v>11</v>
      </c>
      <c r="S12" s="101" t="s">
        <v>12</v>
      </c>
      <c r="T12" s="102"/>
      <c r="U12" s="103"/>
      <c r="V12" s="22"/>
      <c r="W12" s="32"/>
    </row>
    <row r="13" spans="1:25" ht="33" customHeight="1" thickTop="1" thickBot="1" x14ac:dyDescent="0.35">
      <c r="B13" s="92" t="s">
        <v>34</v>
      </c>
      <c r="C13" s="93"/>
      <c r="D13" s="93"/>
      <c r="E13" s="93"/>
      <c r="F13" s="93"/>
      <c r="G13" s="93"/>
      <c r="H13" s="88"/>
      <c r="I13" s="33"/>
      <c r="L13" s="12"/>
      <c r="M13" s="12"/>
      <c r="N13" s="12"/>
      <c r="O13" s="12"/>
      <c r="P13" s="34"/>
      <c r="Q13" s="34"/>
      <c r="R13" s="35">
        <f>SUM(Q7:Q10)</f>
        <v>58100</v>
      </c>
      <c r="S13" s="94">
        <f>SUM(T7:T10)</f>
        <v>0</v>
      </c>
      <c r="T13" s="95"/>
      <c r="U13" s="96"/>
    </row>
    <row r="14" spans="1:25" ht="14.25" customHeight="1" thickTop="1" x14ac:dyDescent="0.3"/>
    <row r="15" spans="1:25" ht="14.25" customHeight="1" x14ac:dyDescent="0.3"/>
    <row r="16" spans="1:25" ht="14.25" customHeight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</sheetData>
  <sheetProtection algorithmName="SHA-512" hashValue="8onVwWmhPG80L1kt0fPUmVovAq+bBEtRbVQKGrEla26diJYSm/wsP7eU1lrtxxTB0Ec0HhVqNk+1WgBNFa+WBQ==" saltValue="9QRlX6R1IQDWMlA9sTSHQw==" spinCount="100000" sheet="1" objects="1" scenarios="1"/>
  <mergeCells count="17">
    <mergeCell ref="V7:V9"/>
    <mergeCell ref="X7:X9"/>
    <mergeCell ref="Y7:Y9"/>
    <mergeCell ref="L7:L9"/>
    <mergeCell ref="P8:P9"/>
    <mergeCell ref="O7:O9"/>
    <mergeCell ref="B13:G13"/>
    <mergeCell ref="S13:U13"/>
    <mergeCell ref="B1:D1"/>
    <mergeCell ref="B12:G12"/>
    <mergeCell ref="S12:U12"/>
    <mergeCell ref="H8:H9"/>
    <mergeCell ref="I7:I9"/>
    <mergeCell ref="J7:J9"/>
    <mergeCell ref="M7:M9"/>
    <mergeCell ref="K7:K9"/>
    <mergeCell ref="N7:N9"/>
  </mergeCells>
  <conditionalFormatting sqref="D7:D10">
    <cfRule type="containsBlanks" dxfId="12" priority="56">
      <formula>LEN(TRIM(D7))=0</formula>
    </cfRule>
  </conditionalFormatting>
  <conditionalFormatting sqref="U7:U10">
    <cfRule type="cellIs" dxfId="11" priority="48" operator="equal">
      <formula>"VYHOVUJE"</formula>
    </cfRule>
  </conditionalFormatting>
  <conditionalFormatting sqref="U7:U10">
    <cfRule type="cellIs" dxfId="10" priority="47" operator="equal">
      <formula>"NEVYHOVUJE"</formula>
    </cfRule>
  </conditionalFormatting>
  <conditionalFormatting sqref="G9:G10 G8:H8 G7 S7:S10">
    <cfRule type="containsBlanks" dxfId="9" priority="28">
      <formula>LEN(TRIM(G7))=0</formula>
    </cfRule>
  </conditionalFormatting>
  <conditionalFormatting sqref="G9:G10 G8:H8 G7">
    <cfRule type="containsBlanks" dxfId="8" priority="27">
      <formula>LEN(TRIM(G7))=0</formula>
    </cfRule>
  </conditionalFormatting>
  <conditionalFormatting sqref="G9:G10 G8:H8 G7 S7:S10">
    <cfRule type="notContainsBlanks" dxfId="7" priority="26">
      <formula>LEN(TRIM(G7))&gt;0</formula>
    </cfRule>
  </conditionalFormatting>
  <conditionalFormatting sqref="G9:G10 G8:H8 G7 S7:S10">
    <cfRule type="notContainsBlanks" dxfId="6" priority="25">
      <formula>LEN(TRIM(G7))&gt;0</formula>
    </cfRule>
  </conditionalFormatting>
  <conditionalFormatting sqref="G9:G10 G8:H8 G7">
    <cfRule type="notContainsBlanks" dxfId="5" priority="24">
      <formula>LEN(TRIM(G7))&gt;0</formula>
    </cfRule>
  </conditionalFormatting>
  <conditionalFormatting sqref="H7">
    <cfRule type="containsBlanks" dxfId="4" priority="5">
      <formula>LEN(TRIM(H7))=0</formula>
    </cfRule>
  </conditionalFormatting>
  <conditionalFormatting sqref="H7">
    <cfRule type="containsBlanks" dxfId="3" priority="4">
      <formula>LEN(TRIM(H7))=0</formula>
    </cfRule>
  </conditionalFormatting>
  <conditionalFormatting sqref="H7">
    <cfRule type="notContainsBlanks" dxfId="2" priority="3">
      <formula>LEN(TRIM(H7))&gt;0</formula>
    </cfRule>
  </conditionalFormatting>
  <conditionalFormatting sqref="H7">
    <cfRule type="notContainsBlanks" dxfId="1" priority="2">
      <formula>LEN(TRIM(H7))&gt;0</formula>
    </cfRule>
  </conditionalFormatting>
  <conditionalFormatting sqref="H7">
    <cfRule type="notContainsBlanks" dxfId="0" priority="1">
      <formula>LEN(TRIM(H7))&gt;0</formula>
    </cfRule>
  </conditionalFormatting>
  <dataValidations count="2">
    <dataValidation type="list" allowBlank="1" showInputMessage="1" showErrorMessage="1" sqref="J10 J7" xr:uid="{CBD82B4A-4556-4BD8-97B1-6493B60EABDA}">
      <formula1>"ANO,NE"</formula1>
    </dataValidation>
    <dataValidation type="list" showInputMessage="1" showErrorMessage="1" sqref="E7:E10" xr:uid="{00000000-0002-0000-0000-000001000000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W7:W10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2021-04-14T06:29:12Z</cp:lastPrinted>
  <dcterms:created xsi:type="dcterms:W3CDTF">2014-03-05T12:43:32Z</dcterms:created>
  <dcterms:modified xsi:type="dcterms:W3CDTF">2021-06-10T08:49:19Z</dcterms:modified>
</cp:coreProperties>
</file>